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2C1448BC-998F-4D39-8919-6B12339666E6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<sst xmlns="http://schemas.openxmlformats.org/spreadsheetml/2006/main" count="26" uniqueCount="22">
  <si>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</si>
  <si>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</si>
  <si>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</si>
  <si>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</si>
  <si>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</si>
  <si>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</si>
  <si>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</si>
  <si>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</si>
  <si>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</si>
  <si>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</si>
  <si>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</si>
  <si>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</si>
  <si>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</si>
  <si>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</si>
  <si>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</si>
  <si>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</si>
  <si>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</si>
  <si>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Toole</t>
  </si>
  <si>
    <t>51</t>
  </si>
  <si>
    <t>COMMISSIONER DIST #1</t>
  </si>
  <si>
    <t>COMMISSIONER DIST #2</t>
  </si>
  <si>
    <t>COMMISSIONER DIST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</si>
</sst>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A11" sqref="A11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413185.13804911001</v>
      </c>
      <c r="F2" s="21">
        <v>1383</v>
      </c>
      <c r="G2" s="13">
        <f>(E2/E5)</f>
        <v>0.33189287419804753</v>
      </c>
      <c r="H2" s="8">
        <f>(E6-E2)</f>
        <v>1793.2783525566338</v>
      </c>
      <c r="I2" s="24">
        <f>100 - ((E2/E6)*100)</f>
        <v>0.43213774058573051</v>
      </c>
      <c r="J2" s="13">
        <f>(F2/F5)</f>
        <v>0.27821363910681957</v>
      </c>
      <c r="K2" s="10">
        <f>(F2-F6)</f>
        <v>-274</v>
      </c>
      <c r="L2" s="26">
        <f>100 - ((F2/F6)*100)</f>
        <v>16.535908267954142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421856.62973600999</v>
      </c>
      <c r="F3" s="21">
        <v>1453</v>
      </c>
      <c r="G3" s="13">
        <f>(E3/E5)</f>
        <v>0.33885829002384044</v>
      </c>
      <c r="H3" s="8">
        <f>(E6-E3)</f>
        <v>-6878.2133343433379</v>
      </c>
      <c r="I3" s="24">
        <f>100 - ((E3/E6)*100)</f>
        <v>-1.6574870071521417</v>
      </c>
      <c r="J3" s="13">
        <f>(F3/F5)</f>
        <v>0.29229531281432308</v>
      </c>
      <c r="K3" s="10">
        <f>F3-F6</f>
        <v>-204</v>
      </c>
      <c r="L3" s="27">
        <f>100 - ((F3/F6)*100)</f>
        <v>12.311406155703082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409893.48141988</v>
      </c>
      <c r="F4" s="22">
        <v>2135</v>
      </c>
      <c r="G4" s="14">
        <f>(E4/E5)</f>
        <v>0.32924883577811204</v>
      </c>
      <c r="H4" s="9">
        <f>(E6-E4)</f>
        <v>5084.9349817866459</v>
      </c>
      <c r="I4" s="25">
        <f>100 - ((E4/E6)*100)</f>
        <v>1.2253492665663828</v>
      </c>
      <c r="J4" s="14">
        <f>(F4/F5)</f>
        <v>0.42949104807885735</v>
      </c>
      <c r="K4" s="11">
        <f>F4-F6</f>
        <v>478</v>
      </c>
      <c r="L4" s="28">
        <f>100 - ((F4/F6)*100)</f>
        <v>-28.847314423657224</v>
      </c>
    </row>
    <row r="5" spans="1:12" x14ac:dyDescent="0.25">
      <c r="A5" s="2"/>
      <c r="B5" s="1"/>
      <c r="C5" s="1"/>
      <c r="D5" s="15" t="s">
        <v>15</v>
      </c>
      <c r="E5" s="18">
        <f>SUM(E2:E4)</f>
        <v>1244935.249205</v>
      </c>
      <c r="F5" s="23">
        <f>SUM(F2:F4)</f>
        <v>4971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414978.41640166665</v>
      </c>
      <c r="F6" s="23">
        <f>F5/3</f>
        <v>1657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